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P\Burey SA\2021\03.2021\"/>
    </mc:Choice>
  </mc:AlternateContent>
  <xr:revisionPtr revIDLastSave="0" documentId="13_ncr:1_{B9425708-D347-4AD4-945D-489F57333861}" xr6:coauthVersionLast="46" xr6:coauthVersionMax="46" xr10:uidLastSave="{00000000-0000-0000-0000-000000000000}"/>
  <bookViews>
    <workbookView xWindow="-108" yWindow="-108" windowWidth="23256" windowHeight="12576" firstSheet="1" activeTab="1" xr2:uid="{D12EF0A7-6CF4-4AD5-96A5-AB00EF2E055D}"/>
  </bookViews>
  <sheets>
    <sheet name="Hoja1" sheetId="1" state="hidden" r:id="rId1"/>
    <sheet name="Cashflow" sheetId="2" r:id="rId2"/>
  </sheets>
  <externalReferences>
    <externalReference r:id="rId3"/>
  </externalReferences>
  <definedNames>
    <definedName name="SegmentaciónDeDatos_Año">#REF!</definedName>
    <definedName name="SegmentaciónDeDatos_Año1">#REF!</definedName>
    <definedName name="SegmentaciónDeDatos_Area">#REF!</definedName>
    <definedName name="SegmentaciónDeDatos_Mes">#REF!</definedName>
    <definedName name="SegmentaciónDeDatos_Mes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2" l="1"/>
  <c r="M31" i="2"/>
  <c r="L31" i="2"/>
  <c r="K31" i="2"/>
  <c r="J31" i="2"/>
  <c r="I31" i="2"/>
  <c r="H31" i="2"/>
  <c r="G31" i="2"/>
  <c r="F31" i="2"/>
  <c r="E31" i="2"/>
  <c r="D31" i="2"/>
  <c r="C31" i="2"/>
  <c r="N28" i="2"/>
  <c r="M28" i="2"/>
  <c r="L28" i="2"/>
  <c r="K28" i="2"/>
  <c r="J28" i="2"/>
  <c r="I28" i="2"/>
  <c r="H28" i="2"/>
  <c r="G28" i="2"/>
  <c r="F28" i="2"/>
  <c r="E28" i="2"/>
  <c r="D28" i="2"/>
  <c r="C28" i="2"/>
  <c r="N26" i="2"/>
  <c r="M26" i="2"/>
  <c r="L26" i="2"/>
  <c r="K26" i="2"/>
  <c r="J26" i="2"/>
  <c r="I26" i="2"/>
  <c r="H26" i="2"/>
  <c r="G26" i="2"/>
  <c r="F26" i="2"/>
  <c r="E26" i="2"/>
  <c r="D26" i="2"/>
  <c r="C26" i="2"/>
  <c r="L18" i="2"/>
  <c r="L35" i="2" s="1"/>
  <c r="H18" i="2"/>
  <c r="H35" i="2" s="1"/>
  <c r="D18" i="2"/>
  <c r="D35" i="2" s="1"/>
  <c r="N13" i="2"/>
  <c r="M13" i="2"/>
  <c r="L13" i="2"/>
  <c r="K13" i="2"/>
  <c r="J13" i="2"/>
  <c r="I13" i="2"/>
  <c r="H13" i="2"/>
  <c r="G13" i="2"/>
  <c r="F13" i="2"/>
  <c r="E13" i="2"/>
  <c r="D13" i="2"/>
  <c r="C13" i="2"/>
  <c r="N5" i="2"/>
  <c r="M5" i="2"/>
  <c r="L5" i="2"/>
  <c r="K5" i="2"/>
  <c r="J5" i="2"/>
  <c r="I5" i="2"/>
  <c r="H5" i="2"/>
  <c r="G5" i="2"/>
  <c r="F5" i="2"/>
  <c r="E5" i="2"/>
  <c r="D5" i="2"/>
  <c r="C5" i="2"/>
  <c r="N2" i="2"/>
  <c r="N18" i="2" s="1"/>
  <c r="N35" i="2" s="1"/>
  <c r="M2" i="2"/>
  <c r="M18" i="2" s="1"/>
  <c r="M35" i="2" s="1"/>
  <c r="L2" i="2"/>
  <c r="K2" i="2"/>
  <c r="K18" i="2" s="1"/>
  <c r="K35" i="2" s="1"/>
  <c r="J2" i="2"/>
  <c r="J18" i="2" s="1"/>
  <c r="J35" i="2" s="1"/>
  <c r="I2" i="2"/>
  <c r="I18" i="2" s="1"/>
  <c r="I35" i="2" s="1"/>
  <c r="H2" i="2"/>
  <c r="G2" i="2"/>
  <c r="G18" i="2" s="1"/>
  <c r="G35" i="2" s="1"/>
  <c r="F2" i="2"/>
  <c r="E2" i="2"/>
  <c r="E18" i="2" s="1"/>
  <c r="E35" i="2" s="1"/>
  <c r="D2" i="2"/>
  <c r="C2" i="2"/>
  <c r="C18" i="2" s="1"/>
  <c r="P13" i="2" l="1"/>
  <c r="P5" i="2"/>
  <c r="F18" i="2"/>
  <c r="F35" i="2" s="1"/>
  <c r="P18" i="2"/>
  <c r="C35" i="2"/>
  <c r="C37" i="2" s="1"/>
  <c r="D37" i="2" s="1"/>
  <c r="E37" i="2" s="1"/>
  <c r="P2" i="2"/>
  <c r="F37" i="2" l="1"/>
  <c r="G37" i="2" s="1"/>
  <c r="H37" i="2" s="1"/>
  <c r="I37" i="2" s="1"/>
  <c r="J37" i="2" s="1"/>
  <c r="K37" i="2" s="1"/>
  <c r="L37" i="2" s="1"/>
  <c r="M37" i="2" s="1"/>
  <c r="N37" i="2" s="1"/>
</calcChain>
</file>

<file path=xl/sharedStrings.xml><?xml version="1.0" encoding="utf-8"?>
<sst xmlns="http://schemas.openxmlformats.org/spreadsheetml/2006/main" count="149" uniqueCount="38">
  <si>
    <t>sept-21</t>
  </si>
  <si>
    <t>GASTOS PRODUCCION</t>
  </si>
  <si>
    <t>-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</si>
  <si>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</si>
  <si>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</si>
  <si>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</si>
  <si>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</si>
  <si>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</si>
  <si>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</si>
  <si>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</si>
  <si>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</si>
  <si>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</si>
  <si>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</si>
  <si>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</si>
  <si>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</si>
  <si>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</si>
  <si>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</si>
  <si>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</si>
  <si>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</si>
  <si>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$ -</t>
  </si>
  <si>
    <t>INGRESOS</t>
  </si>
  <si>
    <t>Aporte Accionistas</t>
  </si>
  <si>
    <t>119.670,00</t>
  </si>
  <si>
    <t>35.698,97</t>
  </si>
  <si>
    <t>VENTAS</t>
  </si>
  <si>
    <t>FLORES</t>
  </si>
  <si>
    <t>EXTRACTO</t>
  </si>
  <si>
    <t>MEROFLEX</t>
  </si>
  <si>
    <t>TOTAL INGRESOS</t>
  </si>
  <si>
    <t>CREDITOS OTORGADOS</t>
  </si>
  <si>
    <t>Grunelabs Portugal</t>
  </si>
  <si>
    <t>Otros Creditos</t>
  </si>
  <si>
    <t>DEUDAS</t>
  </si>
  <si>
    <t>Prestamos Otorgados</t>
  </si>
  <si>
    <t>Otras Deudas</t>
  </si>
  <si>
    <t>TOTAL MOVIMIENTOS DEL MES</t>
  </si>
  <si>
    <t>SALDO 31/12/2020</t>
  </si>
  <si>
    <t>TOTAL CASHFLOW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</si>
</sst>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8" formatCode="&quot;$&quot;\ #,##0.00;[Red]\-&quot;$&quot;\ #,##0.00"/>
    <numFmt numFmtId="168" formatCode="_-* #,##0_-;\-* #,##0_-;_-* &quot;-&quot;??_-;_-@"/>
    <numFmt numFmtId="169" formatCode="_-&quot;$&quot;\ * #,##0_-;\-&quot;$&quot;\ * #,##0_-;_-&quot;$&quot;\ * &quot;-&quot;??_-;_-@"/>
    <numFmt numFmtId="170" formatCode="_-&quot;$&quot;\ * #,##0.00_-;\-&quot;$&quot;\ * #,##0.00_-;_-&quot;$&quot;\ * &quot;-&quot;??_-;_-@"/>
    <numFmt numFmtId="171" formatCode="_-* #,##0.00_-;\-* #,##0.00_-;_-* &quot;-&quot;??_-;_-@"/>
    <numFmt numFmtId="172" formatCode="&quot;$&quot;\ 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</fills>
  <borders count="2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0" fillId="0" borderId="1" xfId="0" applyBorder="1" applyAlignment="1">
      <alignment wrapText="1"/>
    </xf>
    <xf numFmtId="0" fontId="0" fillId="2" borderId="2" xfId="0" applyFill="1" applyBorder="1" applyAlignment="1">
      <alignment wrapText="1"/>
    </xf>
    <xf numFmtId="17" fontId="1" fillId="2" borderId="2" xfId="0" applyNumberFormat="1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2" borderId="4" xfId="0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2" borderId="4" xfId="0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8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3" borderId="4" xfId="0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0" fillId="3" borderId="4" xfId="0" applyFill="1" applyBorder="1" applyAlignment="1">
      <alignment horizontal="right" wrapText="1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right" wrapText="1"/>
    </xf>
    <xf numFmtId="8" fontId="3" fillId="3" borderId="4" xfId="0" applyNumberFormat="1" applyFont="1" applyFill="1" applyBorder="1" applyAlignment="1">
      <alignment horizontal="right" wrapText="1"/>
    </xf>
    <xf numFmtId="0" fontId="0" fillId="4" borderId="4" xfId="0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0" fillId="4" borderId="4" xfId="0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8" fontId="4" fillId="5" borderId="4" xfId="0" applyNumberFormat="1" applyFont="1" applyFill="1" applyBorder="1" applyAlignment="1">
      <alignment horizontal="right" wrapText="1"/>
    </xf>
    <xf numFmtId="6" fontId="3" fillId="3" borderId="4" xfId="0" applyNumberFormat="1" applyFont="1" applyFill="1" applyBorder="1" applyAlignment="1">
      <alignment horizontal="right" wrapText="1"/>
    </xf>
    <xf numFmtId="0" fontId="5" fillId="3" borderId="4" xfId="0" applyFont="1" applyFill="1" applyBorder="1" applyAlignment="1">
      <alignment wrapText="1"/>
    </xf>
    <xf numFmtId="0" fontId="7" fillId="0" borderId="0" xfId="1" applyFont="1"/>
    <xf numFmtId="0" fontId="7" fillId="6" borderId="6" xfId="1" applyFont="1" applyFill="1" applyBorder="1"/>
    <xf numFmtId="17" fontId="8" fillId="6" borderId="7" xfId="1" applyNumberFormat="1" applyFont="1" applyFill="1" applyBorder="1"/>
    <xf numFmtId="17" fontId="8" fillId="6" borderId="8" xfId="1" applyNumberFormat="1" applyFont="1" applyFill="1" applyBorder="1"/>
    <xf numFmtId="0" fontId="6" fillId="0" borderId="0" xfId="1"/>
    <xf numFmtId="0" fontId="8" fillId="0" borderId="0" xfId="1" applyFont="1"/>
    <xf numFmtId="0" fontId="8" fillId="6" borderId="9" xfId="1" applyFont="1" applyFill="1" applyBorder="1"/>
    <xf numFmtId="168" fontId="8" fillId="6" borderId="10" xfId="1" applyNumberFormat="1" applyFont="1" applyFill="1" applyBorder="1"/>
    <xf numFmtId="168" fontId="8" fillId="6" borderId="11" xfId="1" applyNumberFormat="1" applyFont="1" applyFill="1" applyBorder="1"/>
    <xf numFmtId="168" fontId="8" fillId="0" borderId="0" xfId="1" applyNumberFormat="1" applyFont="1"/>
    <xf numFmtId="0" fontId="7" fillId="6" borderId="12" xfId="1" applyFont="1" applyFill="1" applyBorder="1"/>
    <xf numFmtId="168" fontId="7" fillId="6" borderId="12" xfId="1" applyNumberFormat="1" applyFont="1" applyFill="1" applyBorder="1"/>
    <xf numFmtId="0" fontId="7" fillId="6" borderId="13" xfId="1" applyFont="1" applyFill="1" applyBorder="1"/>
    <xf numFmtId="168" fontId="7" fillId="6" borderId="13" xfId="1" applyNumberFormat="1" applyFont="1" applyFill="1" applyBorder="1"/>
    <xf numFmtId="168" fontId="7" fillId="0" borderId="0" xfId="1" applyNumberFormat="1" applyFont="1"/>
    <xf numFmtId="0" fontId="9" fillId="6" borderId="14" xfId="1" applyFont="1" applyFill="1" applyBorder="1"/>
    <xf numFmtId="168" fontId="7" fillId="6" borderId="14" xfId="1" applyNumberFormat="1" applyFont="1" applyFill="1" applyBorder="1"/>
    <xf numFmtId="0" fontId="9" fillId="6" borderId="15" xfId="1" applyFont="1" applyFill="1" applyBorder="1"/>
    <xf numFmtId="0" fontId="9" fillId="6" borderId="16" xfId="1" applyFont="1" applyFill="1" applyBorder="1"/>
    <xf numFmtId="168" fontId="7" fillId="6" borderId="17" xfId="1" applyNumberFormat="1" applyFont="1" applyFill="1" applyBorder="1"/>
    <xf numFmtId="0" fontId="9" fillId="6" borderId="18" xfId="1" applyFont="1" applyFill="1" applyBorder="1"/>
    <xf numFmtId="0" fontId="10" fillId="6" borderId="6" xfId="1" applyFont="1" applyFill="1" applyBorder="1"/>
    <xf numFmtId="169" fontId="10" fillId="6" borderId="7" xfId="1" applyNumberFormat="1" applyFont="1" applyFill="1" applyBorder="1"/>
    <xf numFmtId="170" fontId="10" fillId="6" borderId="7" xfId="1" applyNumberFormat="1" applyFont="1" applyFill="1" applyBorder="1"/>
    <xf numFmtId="170" fontId="10" fillId="6" borderId="8" xfId="1" applyNumberFormat="1" applyFont="1" applyFill="1" applyBorder="1"/>
    <xf numFmtId="0" fontId="10" fillId="0" borderId="0" xfId="1" applyFont="1"/>
    <xf numFmtId="170" fontId="10" fillId="0" borderId="17" xfId="1" applyNumberFormat="1" applyFont="1" applyBorder="1"/>
    <xf numFmtId="170" fontId="10" fillId="0" borderId="19" xfId="1" applyNumberFormat="1" applyFont="1" applyBorder="1"/>
    <xf numFmtId="0" fontId="10" fillId="7" borderId="20" xfId="1" applyFont="1" applyFill="1" applyBorder="1"/>
    <xf numFmtId="0" fontId="7" fillId="7" borderId="14" xfId="1" applyFont="1" applyFill="1" applyBorder="1"/>
    <xf numFmtId="0" fontId="9" fillId="7" borderId="20" xfId="1" applyFont="1" applyFill="1" applyBorder="1"/>
    <xf numFmtId="171" fontId="7" fillId="7" borderId="14" xfId="1" applyNumberFormat="1" applyFont="1" applyFill="1" applyBorder="1"/>
    <xf numFmtId="0" fontId="8" fillId="7" borderId="20" xfId="1" applyFont="1" applyFill="1" applyBorder="1"/>
    <xf numFmtId="168" fontId="7" fillId="7" borderId="14" xfId="1" applyNumberFormat="1" applyFont="1" applyFill="1" applyBorder="1"/>
    <xf numFmtId="0" fontId="10" fillId="7" borderId="9" xfId="1" applyFont="1" applyFill="1" applyBorder="1"/>
    <xf numFmtId="169" fontId="10" fillId="7" borderId="10" xfId="1" applyNumberFormat="1" applyFont="1" applyFill="1" applyBorder="1"/>
    <xf numFmtId="169" fontId="10" fillId="7" borderId="11" xfId="1" applyNumberFormat="1" applyFont="1" applyFill="1" applyBorder="1"/>
    <xf numFmtId="0" fontId="8" fillId="8" borderId="9" xfId="1" applyFont="1" applyFill="1" applyBorder="1"/>
    <xf numFmtId="168" fontId="8" fillId="8" borderId="10" xfId="1" applyNumberFormat="1" applyFont="1" applyFill="1" applyBorder="1"/>
    <xf numFmtId="168" fontId="8" fillId="8" borderId="11" xfId="1" applyNumberFormat="1" applyFont="1" applyFill="1" applyBorder="1"/>
    <xf numFmtId="0" fontId="7" fillId="8" borderId="12" xfId="1" applyFont="1" applyFill="1" applyBorder="1"/>
    <xf numFmtId="168" fontId="7" fillId="8" borderId="12" xfId="1" applyNumberFormat="1" applyFont="1" applyFill="1" applyBorder="1"/>
    <xf numFmtId="0" fontId="7" fillId="8" borderId="13" xfId="1" applyFont="1" applyFill="1" applyBorder="1"/>
    <xf numFmtId="168" fontId="7" fillId="8" borderId="13" xfId="1" applyNumberFormat="1" applyFont="1" applyFill="1" applyBorder="1"/>
    <xf numFmtId="169" fontId="10" fillId="0" borderId="0" xfId="1" applyNumberFormat="1" applyFont="1"/>
    <xf numFmtId="172" fontId="10" fillId="7" borderId="10" xfId="1" applyNumberFormat="1" applyFont="1" applyFill="1" applyBorder="1"/>
    <xf numFmtId="0" fontId="11" fillId="7" borderId="0" xfId="1" applyFont="1" applyFill="1"/>
    <xf numFmtId="171" fontId="7" fillId="0" borderId="0" xfId="1" applyNumberFormat="1" applyFont="1"/>
  </cellXfs>
  <cellStyles count="2">
    <cellStyle name="Normal" xfId="0" builtinId="0"/>
    <cellStyle name="Normal 2" xfId="1" xr:uid="{22F725C8-9460-49C0-8A1F-EBCAEBA19FAE}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CASHFLOW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Area"/>
      <sheetName val="Gastos Clasificacion 2"/>
      <sheetName val="DASHBOARD"/>
      <sheetName val="Costo por Linea de Negocio"/>
      <sheetName val="Prorrateo Costos"/>
      <sheetName val="Cashflow"/>
      <sheetName val="Hoja Madre"/>
      <sheetName val="Control de Saldos"/>
      <sheetName val="Control TD"/>
      <sheetName val="Clasificaciones"/>
      <sheetName val="Efectivo"/>
      <sheetName val="CP - BROU $"/>
      <sheetName val="CP - Brou USD"/>
      <sheetName val="ITAU UYU"/>
      <sheetName val="ITAU USD"/>
      <sheetName val="PCTP"/>
      <sheetName val="Santander UYU"/>
      <sheetName val="Santander USD"/>
      <sheetName val="Credit Agricole"/>
      <sheetName val="Trf Pendientes"/>
      <sheetName val="Molinari"/>
      <sheetName val="Lista 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E4541-0A49-46B2-8C31-16716910D175}">
  <dimension ref="A1:Z1000"/>
  <sheetViews>
    <sheetView workbookViewId="0">
      <selection activeCell="O20" sqref="O20"/>
    </sheetView>
  </sheetViews>
  <sheetFormatPr baseColWidth="10" defaultColWidth="24.6640625" defaultRowHeight="14.4" x14ac:dyDescent="0.3"/>
  <cols>
    <col min="1" max="1" width="10.77734375" customWidth="1"/>
    <col min="2" max="2" width="33.44140625" bestFit="1" customWidth="1"/>
    <col min="3" max="3" width="13.33203125" bestFit="1" customWidth="1"/>
    <col min="4" max="4" width="12.6640625" bestFit="1" customWidth="1"/>
    <col min="5" max="5" width="12.21875" bestFit="1" customWidth="1"/>
    <col min="6" max="14" width="11.5546875" hidden="1" customWidth="1"/>
    <col min="16" max="16" width="8.21875" bestFit="1" customWidth="1"/>
  </cols>
  <sheetData>
    <row r="1" spans="1:26" ht="15" thickBot="1" x14ac:dyDescent="0.35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4" t="s">
        <v>0</v>
      </c>
      <c r="L1" s="3">
        <v>44470</v>
      </c>
      <c r="M1" s="3">
        <v>44501</v>
      </c>
      <c r="N1" s="3">
        <v>44531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thickBot="1" x14ac:dyDescent="0.35">
      <c r="A2" s="1"/>
      <c r="B2" s="7" t="s">
        <v>1</v>
      </c>
      <c r="C2" s="9">
        <v>-20.282</v>
      </c>
      <c r="D2" s="9">
        <v>-13.178000000000001</v>
      </c>
      <c r="E2" s="9">
        <v>-1.83</v>
      </c>
      <c r="F2" s="9" t="s">
        <v>2</v>
      </c>
      <c r="G2" s="9" t="s">
        <v>2</v>
      </c>
      <c r="H2" s="9" t="s">
        <v>2</v>
      </c>
      <c r="I2" s="9" t="s">
        <v>2</v>
      </c>
      <c r="J2" s="9" t="s">
        <v>2</v>
      </c>
      <c r="K2" s="9" t="s">
        <v>2</v>
      </c>
      <c r="L2" s="9" t="s">
        <v>2</v>
      </c>
      <c r="M2" s="9" t="s">
        <v>2</v>
      </c>
      <c r="N2" s="9" t="s">
        <v>2</v>
      </c>
      <c r="O2" s="5"/>
      <c r="P2" s="11">
        <v>-35.29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thickBot="1" x14ac:dyDescent="0.35">
      <c r="A3" s="1"/>
      <c r="B3" s="6" t="s">
        <v>3</v>
      </c>
      <c r="C3" s="8">
        <v>-10.323</v>
      </c>
      <c r="D3" s="8">
        <v>-11.22</v>
      </c>
      <c r="E3" s="8">
        <v>-720</v>
      </c>
      <c r="F3" s="8"/>
      <c r="G3" s="6"/>
      <c r="H3" s="6"/>
      <c r="I3" s="6"/>
      <c r="J3" s="6"/>
      <c r="K3" s="6"/>
      <c r="L3" s="6"/>
      <c r="M3" s="6"/>
      <c r="N3" s="6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thickBot="1" x14ac:dyDescent="0.35">
      <c r="A4" s="1"/>
      <c r="B4" s="6" t="s">
        <v>4</v>
      </c>
      <c r="C4" s="8">
        <v>-9.9589999999999996</v>
      </c>
      <c r="D4" s="8">
        <v>-1.958</v>
      </c>
      <c r="E4" s="8">
        <v>-1110</v>
      </c>
      <c r="F4" s="8"/>
      <c r="G4" s="6"/>
      <c r="H4" s="6"/>
      <c r="I4" s="6"/>
      <c r="J4" s="6"/>
      <c r="K4" s="6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thickBot="1" x14ac:dyDescent="0.35">
      <c r="A5" s="1"/>
      <c r="B5" s="7" t="s">
        <v>5</v>
      </c>
      <c r="C5" s="9">
        <v>-80.391000000000005</v>
      </c>
      <c r="D5" s="9">
        <v>-57.42</v>
      </c>
      <c r="E5" s="9">
        <v>-50.095999999999997</v>
      </c>
      <c r="F5" s="9" t="s">
        <v>2</v>
      </c>
      <c r="G5" s="9" t="s">
        <v>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9" t="s">
        <v>2</v>
      </c>
      <c r="N5" s="9" t="s">
        <v>2</v>
      </c>
      <c r="O5" s="5"/>
      <c r="P5" s="10">
        <v>-256.27300000000002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thickBot="1" x14ac:dyDescent="0.35">
      <c r="A6" s="1"/>
      <c r="B6" s="12" t="s">
        <v>6</v>
      </c>
      <c r="C6" s="8">
        <v>-18.925999999999998</v>
      </c>
      <c r="D6" s="8">
        <v>-20.129000000000001</v>
      </c>
      <c r="E6" s="8">
        <v>-21.817</v>
      </c>
      <c r="F6" s="6"/>
      <c r="G6" s="6"/>
      <c r="H6" s="6"/>
      <c r="I6" s="6"/>
      <c r="J6" s="6"/>
      <c r="K6" s="6"/>
      <c r="L6" s="6"/>
      <c r="M6" s="6"/>
      <c r="N6" s="6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thickBot="1" x14ac:dyDescent="0.35">
      <c r="A7" s="1"/>
      <c r="B7" s="12" t="s">
        <v>7</v>
      </c>
      <c r="C7" s="8">
        <v>-5.4080000000000004</v>
      </c>
      <c r="D7" s="8">
        <v>-5.6269999999999998</v>
      </c>
      <c r="E7" s="8">
        <v>-3.6930000000000001</v>
      </c>
      <c r="F7" s="6"/>
      <c r="G7" s="6"/>
      <c r="H7" s="6"/>
      <c r="I7" s="6"/>
      <c r="J7" s="6"/>
      <c r="K7" s="6"/>
      <c r="L7" s="6"/>
      <c r="M7" s="6"/>
      <c r="N7" s="6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thickBot="1" x14ac:dyDescent="0.35">
      <c r="A8" s="1"/>
      <c r="B8" s="12" t="s">
        <v>8</v>
      </c>
      <c r="C8" s="8">
        <v>-15.773</v>
      </c>
      <c r="D8" s="8">
        <v>-7.9980000000000002</v>
      </c>
      <c r="E8" s="8">
        <v>-10.436999999999999</v>
      </c>
      <c r="F8" s="6"/>
      <c r="G8" s="6"/>
      <c r="H8" s="6"/>
      <c r="I8" s="6"/>
      <c r="J8" s="6"/>
      <c r="K8" s="6"/>
      <c r="L8" s="6"/>
      <c r="M8" s="6"/>
      <c r="N8" s="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thickBot="1" x14ac:dyDescent="0.35">
      <c r="A9" s="1"/>
      <c r="B9" s="12" t="s">
        <v>9</v>
      </c>
      <c r="C9" s="8">
        <v>-24.158999999999999</v>
      </c>
      <c r="D9" s="8">
        <v>-14.648999999999999</v>
      </c>
      <c r="E9" s="8">
        <v>-3.774</v>
      </c>
      <c r="F9" s="6"/>
      <c r="G9" s="6"/>
      <c r="H9" s="6"/>
      <c r="I9" s="6"/>
      <c r="J9" s="6"/>
      <c r="K9" s="6"/>
      <c r="L9" s="6"/>
      <c r="M9" s="6"/>
      <c r="N9" s="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thickBot="1" x14ac:dyDescent="0.35">
      <c r="A10" s="1"/>
      <c r="B10" s="12" t="s">
        <v>10</v>
      </c>
      <c r="C10" s="8">
        <v>-2.867</v>
      </c>
      <c r="D10" s="8">
        <v>-2.758</v>
      </c>
      <c r="E10" s="8">
        <v>-2.569</v>
      </c>
      <c r="F10" s="6"/>
      <c r="G10" s="6"/>
      <c r="H10" s="6"/>
      <c r="I10" s="6"/>
      <c r="J10" s="6"/>
      <c r="K10" s="6"/>
      <c r="L10" s="6"/>
      <c r="M10" s="6"/>
      <c r="N10" s="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thickBot="1" x14ac:dyDescent="0.35">
      <c r="A11" s="1"/>
      <c r="B11" s="12" t="s">
        <v>11</v>
      </c>
      <c r="C11" s="8">
        <v>-8.0030000000000001</v>
      </c>
      <c r="D11" s="8">
        <v>-3.8029999999999999</v>
      </c>
      <c r="E11" s="8">
        <v>-4.7140000000000004</v>
      </c>
      <c r="F11" s="6"/>
      <c r="G11" s="6"/>
      <c r="H11" s="6"/>
      <c r="I11" s="6"/>
      <c r="J11" s="6"/>
      <c r="K11" s="6"/>
      <c r="L11" s="6"/>
      <c r="M11" s="6"/>
      <c r="N11" s="6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thickBot="1" x14ac:dyDescent="0.35">
      <c r="A12" s="1"/>
      <c r="B12" s="12" t="s">
        <v>12</v>
      </c>
      <c r="C12" s="8">
        <v>-5.2549999999999999</v>
      </c>
      <c r="D12" s="8">
        <v>-2.4569999999999999</v>
      </c>
      <c r="E12" s="8">
        <v>-3.0910000000000002</v>
      </c>
      <c r="F12" s="6"/>
      <c r="G12" s="6"/>
      <c r="H12" s="6"/>
      <c r="I12" s="6"/>
      <c r="J12" s="6"/>
      <c r="K12" s="6"/>
      <c r="L12" s="6"/>
      <c r="M12" s="6"/>
      <c r="N12" s="6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thickBot="1" x14ac:dyDescent="0.35">
      <c r="A13" s="1"/>
      <c r="B13" s="7" t="s">
        <v>13</v>
      </c>
      <c r="C13" s="9">
        <v>-17.452000000000002</v>
      </c>
      <c r="D13" s="9">
        <v>-26.303000000000001</v>
      </c>
      <c r="E13" s="9">
        <v>-12.9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5"/>
      <c r="P13" s="10">
        <v>-60.438000000000002</v>
      </c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thickBot="1" x14ac:dyDescent="0.35">
      <c r="A14" s="1"/>
      <c r="B14" s="12" t="s">
        <v>14</v>
      </c>
      <c r="C14" s="8">
        <v>-1.8340000000000001</v>
      </c>
      <c r="D14" s="8">
        <v>-2.0609999999999999</v>
      </c>
      <c r="E14" s="8" t="s">
        <v>2</v>
      </c>
      <c r="F14" s="6"/>
      <c r="G14" s="6"/>
      <c r="H14" s="6"/>
      <c r="I14" s="6"/>
      <c r="J14" s="6"/>
      <c r="K14" s="6"/>
      <c r="L14" s="6"/>
      <c r="M14" s="6"/>
      <c r="N14" s="6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thickBot="1" x14ac:dyDescent="0.35">
      <c r="A15" s="1"/>
      <c r="B15" s="12" t="s">
        <v>15</v>
      </c>
      <c r="C15" s="8">
        <v>-10.930999999999999</v>
      </c>
      <c r="D15" s="8">
        <v>-21.431999999999999</v>
      </c>
      <c r="E15" s="8">
        <v>-9.9809999999999999</v>
      </c>
      <c r="F15" s="6"/>
      <c r="G15" s="6"/>
      <c r="H15" s="6"/>
      <c r="I15" s="6"/>
      <c r="J15" s="6"/>
      <c r="K15" s="6"/>
      <c r="L15" s="6"/>
      <c r="M15" s="6"/>
      <c r="N15" s="6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thickBot="1" x14ac:dyDescent="0.35">
      <c r="A16" s="1"/>
      <c r="B16" s="12" t="s">
        <v>16</v>
      </c>
      <c r="C16" s="8">
        <v>-3.3540000000000001</v>
      </c>
      <c r="D16" s="8">
        <v>-2.4009999999999998</v>
      </c>
      <c r="E16" s="8">
        <v>-1.8879999999999999</v>
      </c>
      <c r="F16" s="6"/>
      <c r="G16" s="6"/>
      <c r="H16" s="6"/>
      <c r="I16" s="6"/>
      <c r="J16" s="6"/>
      <c r="K16" s="6"/>
      <c r="L16" s="6"/>
      <c r="M16" s="6"/>
      <c r="N16" s="6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thickBot="1" x14ac:dyDescent="0.35">
      <c r="A17" s="1"/>
      <c r="B17" s="12" t="s">
        <v>17</v>
      </c>
      <c r="C17" s="8">
        <v>-1.333</v>
      </c>
      <c r="D17" s="8">
        <v>-410</v>
      </c>
      <c r="E17" s="8">
        <v>-1.0309999999999999</v>
      </c>
      <c r="F17" s="6"/>
      <c r="G17" s="6"/>
      <c r="H17" s="6"/>
      <c r="I17" s="6"/>
      <c r="J17" s="6"/>
      <c r="K17" s="6"/>
      <c r="L17" s="6"/>
      <c r="M17" s="6"/>
      <c r="N17" s="6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2" thickBot="1" x14ac:dyDescent="0.35">
      <c r="A18" s="1"/>
      <c r="B18" s="13" t="s">
        <v>18</v>
      </c>
      <c r="C18" s="14">
        <v>-118124</v>
      </c>
      <c r="D18" s="14">
        <v>-96901</v>
      </c>
      <c r="E18" s="14">
        <v>-64826</v>
      </c>
      <c r="F18" s="15" t="s">
        <v>19</v>
      </c>
      <c r="G18" s="15" t="s">
        <v>19</v>
      </c>
      <c r="H18" s="15" t="s">
        <v>19</v>
      </c>
      <c r="I18" s="15" t="s">
        <v>19</v>
      </c>
      <c r="J18" s="15" t="s">
        <v>19</v>
      </c>
      <c r="K18" s="15" t="s">
        <v>19</v>
      </c>
      <c r="L18" s="15" t="s">
        <v>19</v>
      </c>
      <c r="M18" s="15" t="s">
        <v>19</v>
      </c>
      <c r="N18" s="15" t="s">
        <v>19</v>
      </c>
      <c r="O18" s="5"/>
      <c r="P18" s="10">
        <v>-352.00099999999998</v>
      </c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thickBot="1" x14ac:dyDescent="0.35">
      <c r="A19" s="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2" thickBot="1" x14ac:dyDescent="0.35">
      <c r="A20" s="1"/>
      <c r="B20" s="19" t="s">
        <v>20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thickBot="1" x14ac:dyDescent="0.35">
      <c r="A21" s="1"/>
      <c r="B21" s="20" t="s">
        <v>21</v>
      </c>
      <c r="C21" s="21" t="s">
        <v>2</v>
      </c>
      <c r="D21" s="21" t="s">
        <v>22</v>
      </c>
      <c r="E21" s="21" t="s">
        <v>23</v>
      </c>
      <c r="F21" s="18"/>
      <c r="G21" s="18"/>
      <c r="H21" s="18"/>
      <c r="I21" s="18"/>
      <c r="J21" s="18"/>
      <c r="K21" s="18"/>
      <c r="L21" s="18"/>
      <c r="M21" s="18"/>
      <c r="N21" s="18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" thickBot="1" x14ac:dyDescent="0.35">
      <c r="A22" s="1"/>
      <c r="B22" s="22" t="s">
        <v>24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" thickBot="1" x14ac:dyDescent="0.35">
      <c r="A23" s="1"/>
      <c r="B23" s="20" t="s">
        <v>25</v>
      </c>
      <c r="C23" s="21" t="s">
        <v>2</v>
      </c>
      <c r="D23" s="21" t="s">
        <v>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" thickBot="1" x14ac:dyDescent="0.35">
      <c r="A24" s="1"/>
      <c r="B24" s="20" t="s">
        <v>26</v>
      </c>
      <c r="C24" s="21" t="s">
        <v>2</v>
      </c>
      <c r="D24" s="21" t="s">
        <v>2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thickBot="1" x14ac:dyDescent="0.35">
      <c r="A25" s="1"/>
      <c r="B25" s="20" t="s">
        <v>27</v>
      </c>
      <c r="C25" s="21" t="s">
        <v>2</v>
      </c>
      <c r="D25" s="21" t="s">
        <v>2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2" thickBot="1" x14ac:dyDescent="0.35">
      <c r="A26" s="1"/>
      <c r="B26" s="19" t="s">
        <v>28</v>
      </c>
      <c r="C26" s="23" t="s">
        <v>19</v>
      </c>
      <c r="D26" s="24">
        <v>119670</v>
      </c>
      <c r="E26" s="24">
        <v>35699</v>
      </c>
      <c r="F26" s="23" t="s">
        <v>19</v>
      </c>
      <c r="G26" s="23" t="s">
        <v>19</v>
      </c>
      <c r="H26" s="23" t="s">
        <v>19</v>
      </c>
      <c r="I26" s="23" t="s">
        <v>19</v>
      </c>
      <c r="J26" s="23" t="s">
        <v>19</v>
      </c>
      <c r="K26" s="23" t="s">
        <v>19</v>
      </c>
      <c r="L26" s="23" t="s">
        <v>19</v>
      </c>
      <c r="M26" s="23" t="s">
        <v>19</v>
      </c>
      <c r="N26" s="23" t="s">
        <v>19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" thickBot="1" x14ac:dyDescent="0.35">
      <c r="A27" s="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" thickBot="1" x14ac:dyDescent="0.35">
      <c r="A28" s="1"/>
      <c r="B28" s="26" t="s">
        <v>29</v>
      </c>
      <c r="C28" s="28">
        <v>-22.806000000000001</v>
      </c>
      <c r="D28" s="28">
        <v>-7.9429999999999996</v>
      </c>
      <c r="E28" s="28">
        <v>-43.677999999999997</v>
      </c>
      <c r="F28" s="28" t="s">
        <v>2</v>
      </c>
      <c r="G28" s="28" t="s">
        <v>2</v>
      </c>
      <c r="H28" s="28" t="s">
        <v>2</v>
      </c>
      <c r="I28" s="28" t="s">
        <v>2</v>
      </c>
      <c r="J28" s="28" t="s">
        <v>2</v>
      </c>
      <c r="K28" s="28" t="s">
        <v>2</v>
      </c>
      <c r="L28" s="28" t="s">
        <v>2</v>
      </c>
      <c r="M28" s="28" t="s">
        <v>2</v>
      </c>
      <c r="N28" s="28" t="s">
        <v>2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" thickBot="1" x14ac:dyDescent="0.35">
      <c r="A29" s="1"/>
      <c r="B29" s="25" t="s">
        <v>30</v>
      </c>
      <c r="C29" s="27">
        <v>-22.806000000000001</v>
      </c>
      <c r="D29" s="27">
        <v>-7.9429999999999996</v>
      </c>
      <c r="E29" s="27">
        <v>-43.677999999999997</v>
      </c>
      <c r="F29" s="25"/>
      <c r="G29" s="25"/>
      <c r="H29" s="25"/>
      <c r="I29" s="25"/>
      <c r="J29" s="25"/>
      <c r="K29" s="25"/>
      <c r="L29" s="25"/>
      <c r="M29" s="25"/>
      <c r="N29" s="2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" thickBot="1" x14ac:dyDescent="0.35">
      <c r="A30" s="1"/>
      <c r="B30" s="25" t="s">
        <v>31</v>
      </c>
      <c r="C30" s="27" t="s">
        <v>2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" thickBot="1" x14ac:dyDescent="0.35">
      <c r="A31" s="1"/>
      <c r="B31" s="26" t="s">
        <v>32</v>
      </c>
      <c r="C31" s="28" t="s">
        <v>2</v>
      </c>
      <c r="D31" s="28" t="s">
        <v>2</v>
      </c>
      <c r="E31" s="28" t="s">
        <v>2</v>
      </c>
      <c r="F31" s="28" t="s">
        <v>2</v>
      </c>
      <c r="G31" s="28" t="s">
        <v>2</v>
      </c>
      <c r="H31" s="28" t="s">
        <v>2</v>
      </c>
      <c r="I31" s="28" t="s">
        <v>2</v>
      </c>
      <c r="J31" s="28" t="s">
        <v>2</v>
      </c>
      <c r="K31" s="28" t="s">
        <v>2</v>
      </c>
      <c r="L31" s="28" t="s">
        <v>2</v>
      </c>
      <c r="M31" s="28" t="s">
        <v>2</v>
      </c>
      <c r="N31" s="28" t="s">
        <v>2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thickBot="1" x14ac:dyDescent="0.35">
      <c r="A32" s="1"/>
      <c r="B32" s="25" t="s">
        <v>33</v>
      </c>
      <c r="C32" s="27" t="s">
        <v>2</v>
      </c>
      <c r="D32" s="27" t="s">
        <v>2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" thickBot="1" x14ac:dyDescent="0.35">
      <c r="A33" s="1"/>
      <c r="B33" s="25" t="s">
        <v>34</v>
      </c>
      <c r="C33" s="27" t="s">
        <v>2</v>
      </c>
      <c r="D33" s="27" t="s">
        <v>2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" thickBot="1" x14ac:dyDescent="0.35">
      <c r="A34" s="5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2" thickBot="1" x14ac:dyDescent="0.35">
      <c r="A35" s="1"/>
      <c r="B35" s="19" t="s">
        <v>35</v>
      </c>
      <c r="C35" s="29">
        <v>-140930</v>
      </c>
      <c r="D35" s="24">
        <v>14826</v>
      </c>
      <c r="E35" s="29">
        <v>-72805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2" thickBot="1" x14ac:dyDescent="0.35">
      <c r="A36" s="5"/>
      <c r="B36" s="31" t="s">
        <v>36</v>
      </c>
      <c r="C36" s="24">
        <v>249457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2" thickBot="1" x14ac:dyDescent="0.35">
      <c r="A37" s="1"/>
      <c r="B37" s="19" t="s">
        <v>37</v>
      </c>
      <c r="C37" s="24">
        <v>108527</v>
      </c>
      <c r="D37" s="24">
        <v>123353</v>
      </c>
      <c r="E37" s="24">
        <v>50549</v>
      </c>
      <c r="F37" s="24">
        <v>50549</v>
      </c>
      <c r="G37" s="24">
        <v>50549</v>
      </c>
      <c r="H37" s="24">
        <v>50549</v>
      </c>
      <c r="I37" s="24">
        <v>50549</v>
      </c>
      <c r="J37" s="24">
        <v>50549</v>
      </c>
      <c r="K37" s="24">
        <v>50549</v>
      </c>
      <c r="L37" s="24">
        <v>50549</v>
      </c>
      <c r="M37" s="24">
        <v>50549</v>
      </c>
      <c r="N37" s="24">
        <v>50549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" thickBot="1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" thickBot="1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" thickBot="1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" thickBot="1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" thickBot="1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thickBot="1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" thickBot="1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thickBot="1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" thickBot="1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thickBot="1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" thickBot="1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" thickBot="1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" thickBot="1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" thickBot="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thickBo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" thickBot="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" thickBo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" thickBot="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" thickBot="1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" thickBot="1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" thickBot="1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" thickBot="1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" thickBot="1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" thickBot="1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" thickBot="1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" thickBot="1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" thickBot="1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" thickBot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" thickBot="1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" thickBot="1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" thickBot="1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" thickBot="1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" thickBot="1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" thickBot="1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" thickBot="1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" thickBot="1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" thickBot="1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" thickBot="1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" thickBot="1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" thickBot="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" thickBot="1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" thickBot="1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" thickBot="1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" thickBot="1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" thickBot="1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" thickBot="1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" thickBot="1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" thickBot="1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" thickBot="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" thickBot="1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" thickBot="1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" thickBot="1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" thickBot="1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" thickBot="1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" thickBot="1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" thickBot="1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" thickBot="1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" thickBot="1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" thickBot="1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" thickBot="1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" thickBot="1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" thickBot="1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" thickBot="1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" thickBot="1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" thickBot="1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" thickBot="1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" thickBot="1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" thickBot="1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thickBot="1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" thickBot="1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" thickBot="1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" thickBot="1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" thickBot="1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" thickBot="1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" thickBot="1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" thickBot="1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" thickBot="1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thickBot="1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" thickBot="1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" thickBot="1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" thickBot="1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" thickBot="1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" thickBot="1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" thickBot="1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" thickBot="1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" thickBot="1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" thickBot="1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" thickBot="1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" thickBot="1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" thickBot="1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" thickBot="1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" thickBot="1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" thickBot="1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thickBot="1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" thickBot="1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" thickBot="1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" thickBot="1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" thickBot="1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" thickBot="1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" thickBot="1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" thickBot="1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" thickBot="1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" thickBot="1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" thickBot="1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thickBot="1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" thickBot="1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thickBot="1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" thickBot="1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" thickBot="1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" thickBot="1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" thickBot="1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" thickBot="1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" thickBot="1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" thickBot="1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" thickBot="1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" thickBot="1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" thickBot="1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" thickBot="1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" thickBot="1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" thickBot="1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" thickBot="1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" thickBot="1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" thickBot="1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" thickBot="1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" thickBot="1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" thickBot="1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" thickBot="1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" thickBot="1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" thickBot="1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" thickBot="1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" thickBot="1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" thickBot="1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" thickBot="1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" thickBot="1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" thickBot="1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" thickBot="1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" thickBot="1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" thickBot="1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" thickBot="1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" thickBot="1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" thickBot="1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" thickBot="1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" thickBot="1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" thickBot="1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" thickBot="1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" thickBot="1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" thickBot="1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" thickBot="1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" thickBot="1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" thickBot="1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" thickBot="1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" thickBot="1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" thickBot="1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" thickBot="1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" thickBot="1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" thickBot="1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" thickBot="1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" thickBot="1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" thickBot="1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" thickBot="1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" thickBot="1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" thickBot="1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" thickBot="1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" thickBot="1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" thickBot="1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" thickBot="1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" thickBot="1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" thickBot="1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" thickBot="1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" thickBot="1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" thickBot="1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" thickBot="1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" thickBot="1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" thickBot="1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" thickBot="1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" thickBot="1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" thickBot="1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" thickBot="1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" thickBot="1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" thickBot="1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" thickBot="1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" thickBot="1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" thickBot="1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" thickBot="1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" thickBot="1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" thickBot="1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" thickBot="1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" thickBot="1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" thickBot="1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" thickBot="1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" thickBot="1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" thickBot="1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" thickBot="1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" thickBot="1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" thickBot="1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" thickBot="1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" thickBot="1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" thickBot="1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" thickBot="1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" thickBot="1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" thickBot="1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" thickBot="1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" thickBot="1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" thickBot="1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" thickBot="1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" thickBot="1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" thickBot="1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" thickBot="1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" thickBot="1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" thickBot="1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" thickBot="1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" thickBot="1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" thickBot="1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" thickBot="1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" thickBot="1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" thickBot="1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" thickBot="1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" thickBot="1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" thickBot="1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" thickBot="1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" thickBot="1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" thickBot="1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" thickBot="1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" thickBot="1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" thickBot="1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" thickBot="1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" thickBot="1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" thickBot="1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" thickBot="1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" thickBot="1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" thickBot="1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" thickBot="1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" thickBot="1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" thickBot="1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" thickBot="1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" thickBot="1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" thickBot="1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" thickBot="1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" thickBot="1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" thickBot="1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" thickBot="1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" thickBot="1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" thickBot="1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" thickBot="1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" thickBot="1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" thickBot="1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" thickBot="1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" thickBot="1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" thickBot="1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" thickBot="1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" thickBot="1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" thickBot="1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" thickBot="1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" thickBot="1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" thickBot="1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" thickBot="1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" thickBot="1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" thickBot="1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" thickBot="1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" thickBot="1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" thickBot="1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" thickBot="1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" thickBot="1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" thickBot="1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" thickBot="1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" thickBot="1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" thickBot="1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" thickBot="1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" thickBot="1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" thickBot="1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" thickBot="1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" thickBot="1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" thickBot="1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" thickBot="1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" thickBot="1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" thickBot="1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" thickBot="1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" thickBot="1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" thickBot="1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" thickBot="1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" thickBot="1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" thickBot="1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" thickBot="1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" thickBot="1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" thickBot="1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" thickBot="1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" thickBot="1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" thickBot="1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" thickBot="1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" thickBot="1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" thickBot="1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" thickBot="1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" thickBot="1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" thickBot="1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" thickBot="1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" thickBot="1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" thickBot="1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" thickBot="1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" thickBot="1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" thickBot="1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" thickBot="1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" thickBot="1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" thickBot="1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" thickBot="1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" thickBot="1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" thickBot="1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" thickBot="1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" thickBot="1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" thickBot="1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" thickBot="1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" thickBot="1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" thickBot="1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" thickBot="1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" thickBot="1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" thickBot="1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" thickBot="1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" thickBot="1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" thickBot="1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" thickBot="1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" thickBot="1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" thickBot="1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" thickBot="1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" thickBot="1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" thickBot="1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" thickBot="1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" thickBot="1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" thickBot="1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" thickBot="1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" thickBot="1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" thickBot="1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" thickBot="1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" thickBot="1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" thickBot="1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" thickBot="1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" thickBot="1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" thickBot="1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" thickBot="1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" thickBot="1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" thickBot="1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" thickBot="1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" thickBot="1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" thickBot="1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" thickBot="1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" thickBot="1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" thickBot="1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" thickBot="1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" thickBot="1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" thickBot="1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" thickBot="1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" thickBot="1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" thickBot="1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" thickBot="1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" thickBot="1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" thickBot="1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" thickBot="1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" thickBot="1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" thickBot="1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" thickBot="1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" thickBot="1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" thickBot="1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" thickBot="1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" thickBot="1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" thickBot="1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" thickBot="1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" thickBot="1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" thickBot="1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" thickBot="1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" thickBot="1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" thickBot="1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" thickBot="1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" thickBot="1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" thickBot="1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" thickBot="1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" thickBot="1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" thickBot="1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" thickBot="1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" thickBot="1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" thickBot="1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" thickBot="1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" thickBot="1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" thickBot="1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" thickBot="1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" thickBot="1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" thickBot="1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" thickBot="1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" thickBot="1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" thickBot="1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" thickBot="1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" thickBot="1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" thickBot="1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" thickBot="1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" thickBot="1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" thickBot="1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" thickBot="1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" thickBot="1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" thickBot="1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" thickBot="1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" thickBot="1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" thickBot="1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" thickBot="1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" thickBot="1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" thickBot="1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" thickBot="1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" thickBot="1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" thickBot="1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" thickBot="1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" thickBot="1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" thickBot="1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" thickBot="1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" thickBot="1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" thickBot="1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" thickBot="1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" thickBot="1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" thickBot="1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" thickBot="1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" thickBot="1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" thickBot="1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" thickBot="1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" thickBot="1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" thickBot="1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" thickBot="1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" thickBot="1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" thickBot="1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" thickBot="1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" thickBot="1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" thickBot="1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" thickBot="1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" thickBot="1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" thickBot="1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" thickBot="1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" thickBot="1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" thickBot="1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" thickBot="1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" thickBot="1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" thickBot="1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" thickBot="1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" thickBot="1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" thickBot="1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" thickBot="1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" thickBot="1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" thickBot="1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" thickBot="1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" thickBot="1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" thickBot="1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" thickBot="1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" thickBot="1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" thickBot="1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" thickBot="1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" thickBot="1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" thickBot="1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" thickBot="1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" thickBot="1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" thickBot="1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" thickBot="1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" thickBot="1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" thickBot="1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" thickBot="1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" thickBot="1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" thickBot="1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" thickBot="1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" thickBot="1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" thickBot="1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" thickBot="1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" thickBot="1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" thickBot="1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" thickBot="1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" thickBot="1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" thickBot="1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" thickBot="1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" thickBot="1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" thickBot="1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" thickBot="1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" thickBot="1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" thickBot="1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" thickBot="1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" thickBot="1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" thickBot="1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" thickBot="1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" thickBot="1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" thickBot="1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" thickBot="1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" thickBot="1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" thickBot="1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" thickBot="1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" thickBot="1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" thickBot="1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" thickBot="1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" thickBot="1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" thickBot="1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" thickBot="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" thickBo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" thickBo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" thickBo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" thickBo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" thickBo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" thickBo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" thickBo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" thickBo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" thickBo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" thickBo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" thickBo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" thickBo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" thickBo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" thickBo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" thickBo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" thickBo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" thickBo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" thickBo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" thickBo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" thickBo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" thickBo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" thickBo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" thickBo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" thickBo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" thickBo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" thickBo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" thickBo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" thickBo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" thickBo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" thickBo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" thickBot="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" thickBot="1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" thickBot="1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" thickBot="1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" thickBot="1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" thickBot="1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" thickBot="1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" thickBot="1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" thickBot="1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" thickBot="1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" thickBot="1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" thickBot="1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" thickBot="1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" thickBot="1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" thickBot="1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" thickBot="1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" thickBot="1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" thickBot="1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" thickBot="1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" thickBot="1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" thickBot="1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" thickBot="1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" thickBot="1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" thickBot="1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" thickBot="1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" thickBot="1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" thickBot="1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" thickBot="1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" thickBot="1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" thickBot="1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" thickBot="1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" thickBot="1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" thickBot="1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" thickBot="1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" thickBot="1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" thickBot="1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" thickBot="1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" thickBot="1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" thickBot="1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" thickBot="1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" thickBot="1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" thickBot="1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" thickBot="1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" thickBot="1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" thickBot="1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" thickBot="1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" thickBot="1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" thickBot="1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" thickBot="1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" thickBot="1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" thickBot="1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" thickBot="1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" thickBot="1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" thickBot="1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" thickBot="1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" thickBot="1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" thickBot="1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" thickBot="1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" thickBot="1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" thickBot="1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" thickBot="1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" thickBot="1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" thickBot="1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" thickBot="1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" thickBot="1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" thickBot="1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" thickBot="1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" thickBot="1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" thickBot="1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" thickBot="1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" thickBot="1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" thickBot="1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" thickBot="1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" thickBot="1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" thickBot="1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" thickBot="1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" thickBot="1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" thickBot="1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" thickBot="1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" thickBot="1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" thickBot="1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" thickBot="1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" thickBot="1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" thickBot="1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" thickBot="1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" thickBot="1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" thickBot="1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" thickBot="1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" thickBot="1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" thickBot="1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" thickBot="1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" thickBot="1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" thickBot="1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" thickBot="1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" thickBot="1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" thickBot="1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" thickBot="1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" thickBot="1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" thickBot="1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" thickBot="1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" thickBot="1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" thickBot="1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" thickBot="1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" thickBot="1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" thickBot="1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" thickBot="1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" thickBot="1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" thickBot="1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" thickBot="1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" thickBot="1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" thickBot="1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" thickBot="1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" thickBot="1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" thickBot="1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" thickBot="1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" thickBot="1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" thickBot="1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" thickBot="1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" thickBot="1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" thickBot="1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" thickBot="1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" thickBot="1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" thickBot="1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" thickBot="1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" thickBot="1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" thickBot="1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" thickBot="1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" thickBot="1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" thickBot="1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" thickBot="1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" thickBot="1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" thickBot="1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" thickBot="1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" thickBot="1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" thickBot="1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" thickBot="1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" thickBot="1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" thickBot="1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" thickBot="1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" thickBot="1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" thickBot="1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" thickBot="1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" thickBot="1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" thickBot="1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" thickBot="1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" thickBot="1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" thickBot="1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" thickBot="1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" thickBot="1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" thickBot="1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" thickBot="1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" thickBot="1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" thickBot="1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" thickBot="1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" thickBot="1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" thickBot="1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" thickBot="1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" thickBot="1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" thickBot="1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" thickBot="1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" thickBot="1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" thickBot="1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" thickBot="1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" thickBot="1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" thickBot="1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" thickBot="1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" thickBot="1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" thickBot="1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" thickBot="1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" thickBot="1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" thickBot="1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" thickBot="1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" thickBot="1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" thickBot="1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" thickBot="1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" thickBot="1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" thickBot="1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" thickBot="1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" thickBot="1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" thickBot="1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" thickBot="1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" thickBot="1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" thickBot="1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" thickBot="1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" thickBot="1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" thickBot="1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" thickBot="1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" thickBot="1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" thickBot="1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" thickBot="1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" thickBot="1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" thickBot="1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" thickBot="1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" thickBot="1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" thickBot="1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" thickBot="1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" thickBot="1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" thickBot="1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" thickBot="1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" thickBot="1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" thickBot="1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" thickBot="1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" thickBot="1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" thickBot="1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" thickBot="1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" thickBot="1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" thickBot="1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" thickBot="1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" thickBot="1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" thickBot="1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" thickBot="1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" thickBot="1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" thickBot="1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" thickBot="1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" thickBot="1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" thickBot="1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" thickBot="1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" thickBot="1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" thickBot="1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" thickBot="1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" thickBot="1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" thickBot="1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" thickBot="1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" thickBot="1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" thickBot="1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" thickBot="1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" thickBot="1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" thickBot="1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" thickBot="1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" thickBot="1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" thickBot="1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" thickBot="1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" thickBot="1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" thickBot="1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" thickBot="1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" thickBot="1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" thickBot="1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" thickBot="1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" thickBot="1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" thickBot="1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" thickBot="1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" thickBot="1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" thickBot="1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" thickBot="1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" thickBot="1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" thickBot="1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" thickBot="1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" thickBot="1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" thickBot="1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" thickBot="1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" thickBot="1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" thickBot="1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" thickBot="1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" thickBot="1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" thickBot="1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" thickBot="1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" thickBot="1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" thickBot="1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" thickBot="1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" thickBot="1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" thickBot="1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" thickBot="1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" thickBot="1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" thickBot="1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" thickBot="1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" thickBot="1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" thickBot="1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" thickBot="1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" thickBot="1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" thickBot="1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" thickBot="1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" thickBot="1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" thickBot="1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" thickBot="1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" thickBot="1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" thickBot="1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" thickBot="1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" thickBot="1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" thickBot="1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" thickBot="1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" thickBot="1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" thickBot="1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" thickBot="1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" thickBot="1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" thickBot="1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" thickBot="1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" thickBot="1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" thickBot="1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" thickBot="1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" thickBot="1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" thickBot="1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" thickBot="1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" thickBot="1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" thickBot="1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" thickBot="1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" thickBot="1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" thickBot="1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" thickBot="1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" thickBot="1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" thickBot="1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" thickBot="1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" thickBot="1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" thickBot="1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" thickBot="1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" thickBot="1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" thickBot="1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" thickBot="1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" thickBot="1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" thickBot="1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" thickBot="1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" thickBot="1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" thickBot="1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" thickBot="1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" thickBot="1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" thickBot="1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" thickBot="1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" thickBot="1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" thickBot="1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" thickBot="1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" thickBot="1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" thickBot="1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" thickBot="1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" thickBot="1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" thickBot="1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" thickBot="1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" thickBot="1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" thickBot="1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" thickBot="1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" thickBot="1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" thickBot="1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" thickBot="1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" thickBot="1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" thickBot="1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" thickBot="1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" thickBot="1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" thickBot="1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" thickBot="1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" thickBot="1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" thickBot="1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" thickBot="1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" thickBot="1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" thickBot="1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" thickBot="1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" thickBot="1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" thickBot="1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" thickBot="1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" thickBot="1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" thickBot="1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" thickBot="1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" thickBot="1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" thickBot="1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" thickBot="1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" thickBot="1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" thickBot="1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" thickBot="1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" thickBot="1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" thickBot="1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" thickBot="1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" thickBot="1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" thickBot="1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" thickBot="1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" thickBot="1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" thickBot="1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" thickBot="1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" thickBot="1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" thickBot="1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" thickBot="1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" thickBot="1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" thickBot="1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" thickBot="1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" thickBot="1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" thickBot="1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" thickBot="1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" thickBot="1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" thickBot="1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" thickBot="1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" thickBot="1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" thickBot="1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" thickBot="1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" thickBot="1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" thickBot="1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" thickBot="1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" thickBot="1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" thickBot="1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" thickBot="1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" thickBot="1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" thickBot="1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" thickBot="1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" thickBot="1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" thickBot="1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" thickBot="1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" thickBot="1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" thickBot="1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" thickBot="1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" thickBot="1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" thickBot="1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" thickBot="1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" thickBot="1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" thickBot="1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" thickBot="1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" thickBot="1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" thickBot="1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" thickBot="1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" thickBot="1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" thickBot="1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" thickBot="1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" thickBot="1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" thickBot="1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" thickBot="1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" thickBot="1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" thickBot="1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" thickBot="1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" thickBot="1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" thickBot="1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" thickBot="1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" thickBot="1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" thickBot="1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" thickBot="1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thickBot="1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" thickBot="1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" thickBot="1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" thickBot="1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" thickBot="1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" thickBot="1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" thickBot="1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" thickBot="1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" thickBot="1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" thickBot="1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" thickBot="1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" thickBot="1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" thickBot="1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" thickBot="1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" thickBot="1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" thickBot="1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" thickBot="1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" thickBot="1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" thickBot="1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" thickBot="1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" thickBot="1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" thickBot="1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" thickBot="1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" thickBot="1" x14ac:dyDescent="0.3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" thickBot="1" x14ac:dyDescent="0.3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7F4C-C900-4E06-8B04-E92B3B9AE600}">
  <sheetPr>
    <tabColor rgb="FF92D050"/>
  </sheetPr>
  <dimension ref="A1:Z1000"/>
  <sheetViews>
    <sheetView tabSelected="1" workbookViewId="0">
      <selection activeCell="C35" sqref="C35:C36"/>
    </sheetView>
  </sheetViews>
  <sheetFormatPr baseColWidth="10" defaultColWidth="14" defaultRowHeight="15" customHeight="1" x14ac:dyDescent="0.25"/>
  <cols>
    <col min="1" max="1" width="5.5546875" style="36" customWidth="1"/>
    <col min="2" max="2" width="33.88671875" style="36" customWidth="1"/>
    <col min="3" max="5" width="14" style="36" customWidth="1"/>
    <col min="6" max="6" width="14.109375" style="36" customWidth="1"/>
    <col min="7" max="8" width="14" style="36" customWidth="1"/>
    <col min="9" max="9" width="14.109375" style="36" customWidth="1"/>
    <col min="10" max="14" width="14" style="36" customWidth="1"/>
    <col min="15" max="18" width="11.109375" style="36" customWidth="1"/>
    <col min="19" max="26" width="10.44140625" style="36" customWidth="1"/>
    <col min="27" max="16384" width="14" style="36"/>
  </cols>
  <sheetData>
    <row r="1" spans="1:26" thickBot="1" x14ac:dyDescent="0.35">
      <c r="A1" s="32"/>
      <c r="B1" s="33"/>
      <c r="C1" s="34">
        <v>44197</v>
      </c>
      <c r="D1" s="34">
        <v>44228</v>
      </c>
      <c r="E1" s="34">
        <v>44256</v>
      </c>
      <c r="F1" s="34">
        <v>44287</v>
      </c>
      <c r="G1" s="34">
        <v>44317</v>
      </c>
      <c r="H1" s="34">
        <v>44348</v>
      </c>
      <c r="I1" s="34">
        <v>44378</v>
      </c>
      <c r="J1" s="34">
        <v>44409</v>
      </c>
      <c r="K1" s="34">
        <v>44440</v>
      </c>
      <c r="L1" s="34">
        <v>44470</v>
      </c>
      <c r="M1" s="34">
        <v>44501</v>
      </c>
      <c r="N1" s="35">
        <v>44531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thickBot="1" x14ac:dyDescent="0.35">
      <c r="A2" s="37"/>
      <c r="B2" s="38" t="s">
        <v>1</v>
      </c>
      <c r="C2" s="39">
        <f t="shared" ref="C2:N2" si="0">+C3+C4</f>
        <v>-20281.50762</v>
      </c>
      <c r="D2" s="39">
        <f t="shared" si="0"/>
        <v>-13177.740162</v>
      </c>
      <c r="E2" s="39">
        <f t="shared" si="0"/>
        <v>-1830.3342385000001</v>
      </c>
      <c r="F2" s="39">
        <f t="shared" si="0"/>
        <v>0</v>
      </c>
      <c r="G2" s="39">
        <f t="shared" si="0"/>
        <v>0</v>
      </c>
      <c r="H2" s="39">
        <f t="shared" si="0"/>
        <v>0</v>
      </c>
      <c r="I2" s="39">
        <f t="shared" si="0"/>
        <v>0</v>
      </c>
      <c r="J2" s="39">
        <f t="shared" si="0"/>
        <v>0</v>
      </c>
      <c r="K2" s="39">
        <f t="shared" si="0"/>
        <v>0</v>
      </c>
      <c r="L2" s="39">
        <f t="shared" si="0"/>
        <v>0</v>
      </c>
      <c r="M2" s="39">
        <f t="shared" si="0"/>
        <v>0</v>
      </c>
      <c r="N2" s="40">
        <f t="shared" si="0"/>
        <v>0</v>
      </c>
      <c r="O2" s="37"/>
      <c r="P2" s="41">
        <f>+SUM(C2:N2)</f>
        <v>-35289.582020499998</v>
      </c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4.4" x14ac:dyDescent="0.3">
      <c r="A3" s="32"/>
      <c r="B3" s="42" t="s">
        <v>3</v>
      </c>
      <c r="C3" s="43">
        <v>-10322.50762</v>
      </c>
      <c r="D3" s="43">
        <v>-11219.59714</v>
      </c>
      <c r="E3" s="43">
        <v>-720.15423850000002</v>
      </c>
      <c r="F3" s="43"/>
      <c r="G3" s="43"/>
      <c r="H3" s="43"/>
      <c r="I3" s="43"/>
      <c r="J3" s="43"/>
      <c r="K3" s="43"/>
      <c r="L3" s="43"/>
      <c r="M3" s="43"/>
      <c r="N3" s="43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thickBot="1" x14ac:dyDescent="0.35">
      <c r="A4" s="32"/>
      <c r="B4" s="44" t="s">
        <v>4</v>
      </c>
      <c r="C4" s="43">
        <v>-9959</v>
      </c>
      <c r="D4" s="43">
        <v>-1958.143022</v>
      </c>
      <c r="E4" s="43">
        <v>-1110.18</v>
      </c>
      <c r="F4" s="43"/>
      <c r="G4" s="45"/>
      <c r="H4" s="45"/>
      <c r="I4" s="45"/>
      <c r="J4" s="45"/>
      <c r="K4" s="45"/>
      <c r="L4" s="45"/>
      <c r="M4" s="45"/>
      <c r="N4" s="45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thickBot="1" x14ac:dyDescent="0.35">
      <c r="A5" s="32"/>
      <c r="B5" s="38" t="s">
        <v>5</v>
      </c>
      <c r="C5" s="39">
        <f t="shared" ref="C5:N5" si="1">+SUM(C6:C12)</f>
        <v>-80390.848480000001</v>
      </c>
      <c r="D5" s="39">
        <f t="shared" si="1"/>
        <v>-57420.398110000002</v>
      </c>
      <c r="E5" s="39">
        <f t="shared" si="1"/>
        <v>-50095.747468000001</v>
      </c>
      <c r="F5" s="39">
        <f t="shared" si="1"/>
        <v>0</v>
      </c>
      <c r="G5" s="39">
        <f t="shared" si="1"/>
        <v>0</v>
      </c>
      <c r="H5" s="39">
        <f t="shared" si="1"/>
        <v>0</v>
      </c>
      <c r="I5" s="39">
        <f t="shared" si="1"/>
        <v>0</v>
      </c>
      <c r="J5" s="39">
        <f t="shared" si="1"/>
        <v>0</v>
      </c>
      <c r="K5" s="39">
        <f t="shared" si="1"/>
        <v>0</v>
      </c>
      <c r="L5" s="39">
        <f t="shared" si="1"/>
        <v>0</v>
      </c>
      <c r="M5" s="39">
        <f t="shared" si="1"/>
        <v>0</v>
      </c>
      <c r="N5" s="39">
        <f t="shared" si="1"/>
        <v>0</v>
      </c>
      <c r="O5" s="32"/>
      <c r="P5" s="46">
        <f>+SUM(C5:N5)</f>
        <v>-187906.99405799998</v>
      </c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4.4" x14ac:dyDescent="0.3">
      <c r="A6" s="32"/>
      <c r="B6" s="47" t="s">
        <v>6</v>
      </c>
      <c r="C6" s="43">
        <v>-18926.246289999999</v>
      </c>
      <c r="D6" s="43">
        <v>-20129</v>
      </c>
      <c r="E6" s="43">
        <v>-21817.219369999999</v>
      </c>
      <c r="F6" s="43"/>
      <c r="G6" s="48"/>
      <c r="H6" s="48"/>
      <c r="I6" s="48"/>
      <c r="J6" s="48"/>
      <c r="K6" s="48"/>
      <c r="L6" s="48"/>
      <c r="M6" s="48"/>
      <c r="N6" s="48"/>
      <c r="O6" s="46"/>
      <c r="P6" s="46"/>
      <c r="Q6" s="32"/>
      <c r="R6" s="46"/>
      <c r="S6" s="32"/>
      <c r="T6" s="32"/>
      <c r="U6" s="32"/>
      <c r="V6" s="32"/>
      <c r="W6" s="32"/>
      <c r="X6" s="32"/>
      <c r="Y6" s="32"/>
      <c r="Z6" s="32"/>
    </row>
    <row r="7" spans="1:26" ht="14.4" x14ac:dyDescent="0.3">
      <c r="A7" s="32"/>
      <c r="B7" s="47" t="s">
        <v>7</v>
      </c>
      <c r="C7" s="43">
        <v>-5407.85</v>
      </c>
      <c r="D7" s="43">
        <v>-5627</v>
      </c>
      <c r="E7" s="43">
        <v>-3693</v>
      </c>
      <c r="F7" s="43"/>
      <c r="G7" s="48"/>
      <c r="H7" s="48"/>
      <c r="I7" s="48"/>
      <c r="J7" s="48"/>
      <c r="K7" s="48"/>
      <c r="L7" s="48"/>
      <c r="M7" s="48"/>
      <c r="N7" s="48"/>
      <c r="O7" s="32"/>
      <c r="P7" s="46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4" x14ac:dyDescent="0.3">
      <c r="A8" s="32"/>
      <c r="B8" s="47" t="s">
        <v>8</v>
      </c>
      <c r="C8" s="43">
        <v>-15772.530549999999</v>
      </c>
      <c r="D8" s="43">
        <v>-7997.781473</v>
      </c>
      <c r="E8" s="43">
        <v>-10436.8035</v>
      </c>
      <c r="F8" s="43"/>
      <c r="G8" s="48"/>
      <c r="H8" s="48"/>
      <c r="I8" s="48"/>
      <c r="J8" s="48"/>
      <c r="K8" s="48"/>
      <c r="L8" s="48"/>
      <c r="M8" s="48"/>
      <c r="N8" s="48"/>
      <c r="O8" s="32"/>
      <c r="P8" s="46"/>
      <c r="Q8" s="32"/>
      <c r="R8" s="46"/>
      <c r="S8" s="32"/>
      <c r="T8" s="32"/>
      <c r="U8" s="32"/>
      <c r="V8" s="32"/>
      <c r="W8" s="32"/>
      <c r="X8" s="32"/>
      <c r="Y8" s="32"/>
      <c r="Z8" s="32"/>
    </row>
    <row r="9" spans="1:26" ht="14.4" x14ac:dyDescent="0.3">
      <c r="A9" s="32"/>
      <c r="B9" s="47" t="s">
        <v>9</v>
      </c>
      <c r="C9" s="43">
        <v>-24159.081679999999</v>
      </c>
      <c r="D9" s="43">
        <v>-14649.018190000001</v>
      </c>
      <c r="E9" s="43">
        <v>-3774.3962809999998</v>
      </c>
      <c r="F9" s="43"/>
      <c r="G9" s="48"/>
      <c r="H9" s="48"/>
      <c r="I9" s="48"/>
      <c r="J9" s="48"/>
      <c r="K9" s="48"/>
      <c r="L9" s="48"/>
      <c r="M9" s="48"/>
      <c r="N9" s="48"/>
      <c r="O9" s="32"/>
      <c r="P9" s="46"/>
      <c r="Q9" s="32"/>
      <c r="R9" s="46"/>
      <c r="S9" s="32"/>
      <c r="T9" s="32"/>
      <c r="U9" s="32"/>
      <c r="V9" s="32"/>
      <c r="W9" s="32"/>
      <c r="X9" s="32"/>
      <c r="Y9" s="32"/>
      <c r="Z9" s="32"/>
    </row>
    <row r="10" spans="1:26" ht="14.4" x14ac:dyDescent="0.3">
      <c r="A10" s="32"/>
      <c r="B10" s="47" t="s">
        <v>10</v>
      </c>
      <c r="C10" s="43">
        <v>-2866.9615650000001</v>
      </c>
      <c r="D10" s="43">
        <v>-2757.8095239999998</v>
      </c>
      <c r="E10" s="43">
        <v>-2569.3363840000002</v>
      </c>
      <c r="F10" s="43"/>
      <c r="G10" s="48"/>
      <c r="H10" s="48"/>
      <c r="I10" s="48"/>
      <c r="J10" s="48"/>
      <c r="K10" s="48"/>
      <c r="L10" s="48"/>
      <c r="M10" s="48"/>
      <c r="N10" s="48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4.4" x14ac:dyDescent="0.3">
      <c r="A11" s="32"/>
      <c r="B11" s="47" t="s">
        <v>11</v>
      </c>
      <c r="C11" s="43">
        <v>-8003.326462</v>
      </c>
      <c r="D11" s="43">
        <v>-3802.7847149999998</v>
      </c>
      <c r="E11" s="43">
        <v>-4713.9379319999998</v>
      </c>
      <c r="F11" s="43"/>
      <c r="G11" s="48"/>
      <c r="H11" s="48"/>
      <c r="I11" s="48"/>
      <c r="J11" s="48"/>
      <c r="K11" s="48"/>
      <c r="L11" s="48"/>
      <c r="M11" s="48"/>
      <c r="N11" s="48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5.75" customHeight="1" thickBot="1" x14ac:dyDescent="0.35">
      <c r="A12" s="32"/>
      <c r="B12" s="47" t="s">
        <v>12</v>
      </c>
      <c r="C12" s="43">
        <v>-5254.8519329999999</v>
      </c>
      <c r="D12" s="43">
        <v>-2457.0042079999998</v>
      </c>
      <c r="E12" s="43">
        <v>-3091.054001</v>
      </c>
      <c r="F12" s="43"/>
      <c r="G12" s="48"/>
      <c r="H12" s="48"/>
      <c r="I12" s="48"/>
      <c r="J12" s="48"/>
      <c r="K12" s="48"/>
      <c r="L12" s="48"/>
      <c r="M12" s="48"/>
      <c r="N12" s="48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thickBot="1" x14ac:dyDescent="0.35">
      <c r="A13" s="32"/>
      <c r="B13" s="38" t="s">
        <v>13</v>
      </c>
      <c r="C13" s="39">
        <f t="shared" ref="C13:N13" si="2">+SUM(C14:C17)</f>
        <v>-17451.731595000001</v>
      </c>
      <c r="D13" s="39">
        <f t="shared" si="2"/>
        <v>-26302.9391383</v>
      </c>
      <c r="E13" s="39">
        <f t="shared" si="2"/>
        <v>-12899.749631999999</v>
      </c>
      <c r="F13" s="39">
        <f t="shared" si="2"/>
        <v>0</v>
      </c>
      <c r="G13" s="39">
        <f t="shared" si="2"/>
        <v>0</v>
      </c>
      <c r="H13" s="39">
        <f t="shared" si="2"/>
        <v>0</v>
      </c>
      <c r="I13" s="39">
        <f t="shared" si="2"/>
        <v>0</v>
      </c>
      <c r="J13" s="39">
        <f t="shared" si="2"/>
        <v>0</v>
      </c>
      <c r="K13" s="39">
        <f t="shared" si="2"/>
        <v>0</v>
      </c>
      <c r="L13" s="39">
        <f t="shared" si="2"/>
        <v>0</v>
      </c>
      <c r="M13" s="39">
        <f t="shared" si="2"/>
        <v>0</v>
      </c>
      <c r="N13" s="39">
        <f t="shared" si="2"/>
        <v>0</v>
      </c>
      <c r="O13" s="32"/>
      <c r="P13" s="46">
        <f>+SUM(C13:N13)</f>
        <v>-56654.4203653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4" x14ac:dyDescent="0.3">
      <c r="A14" s="32"/>
      <c r="B14" s="49" t="s">
        <v>14</v>
      </c>
      <c r="C14" s="43">
        <v>-1834.2514839999999</v>
      </c>
      <c r="D14" s="43">
        <v>-2060.62</v>
      </c>
      <c r="E14" s="43">
        <v>0</v>
      </c>
      <c r="F14" s="43"/>
      <c r="G14" s="43"/>
      <c r="H14" s="43"/>
      <c r="I14" s="43"/>
      <c r="J14" s="43"/>
      <c r="K14" s="43"/>
      <c r="L14" s="43"/>
      <c r="M14" s="43"/>
      <c r="N14" s="4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4.4" x14ac:dyDescent="0.3">
      <c r="A15" s="32"/>
      <c r="B15" s="49" t="s">
        <v>15</v>
      </c>
      <c r="C15" s="43">
        <v>-10930.54536</v>
      </c>
      <c r="D15" s="43">
        <v>-21431.94212</v>
      </c>
      <c r="E15" s="43">
        <v>-9981.3311759999997</v>
      </c>
      <c r="F15" s="43"/>
      <c r="G15" s="43"/>
      <c r="H15" s="43"/>
      <c r="I15" s="43"/>
      <c r="J15" s="43"/>
      <c r="K15" s="43"/>
      <c r="L15" s="43"/>
      <c r="M15" s="43"/>
      <c r="N15" s="43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4" x14ac:dyDescent="0.3">
      <c r="A16" s="32"/>
      <c r="B16" s="50" t="s">
        <v>16</v>
      </c>
      <c r="C16" s="43">
        <v>-3353.6713629999999</v>
      </c>
      <c r="D16" s="43">
        <v>-2400.747723</v>
      </c>
      <c r="E16" s="43">
        <v>-1887.5536540000001</v>
      </c>
      <c r="F16" s="43"/>
      <c r="G16" s="51"/>
      <c r="H16" s="51"/>
      <c r="I16" s="51"/>
      <c r="J16" s="51"/>
      <c r="K16" s="51"/>
      <c r="L16" s="51"/>
      <c r="M16" s="51"/>
      <c r="N16" s="51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thickBot="1" x14ac:dyDescent="0.35">
      <c r="A17" s="32"/>
      <c r="B17" s="52" t="s">
        <v>17</v>
      </c>
      <c r="C17" s="43">
        <v>-1333.2633880000001</v>
      </c>
      <c r="D17" s="43">
        <v>-409.62929530000002</v>
      </c>
      <c r="E17" s="43">
        <v>-1030.8648020000001</v>
      </c>
      <c r="F17" s="43"/>
      <c r="G17" s="45"/>
      <c r="H17" s="45"/>
      <c r="I17" s="45"/>
      <c r="J17" s="45"/>
      <c r="K17" s="45"/>
      <c r="L17" s="45"/>
      <c r="M17" s="45"/>
      <c r="N17" s="45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5.6" x14ac:dyDescent="0.3">
      <c r="A18" s="32"/>
      <c r="B18" s="53" t="s">
        <v>18</v>
      </c>
      <c r="C18" s="54">
        <f t="shared" ref="C18:N18" si="3">+C2+C5+C13</f>
        <v>-118124.08769500001</v>
      </c>
      <c r="D18" s="54">
        <f t="shared" si="3"/>
        <v>-96901.0774103</v>
      </c>
      <c r="E18" s="54">
        <f t="shared" si="3"/>
        <v>-64825.8313385</v>
      </c>
      <c r="F18" s="55">
        <f t="shared" si="3"/>
        <v>0</v>
      </c>
      <c r="G18" s="55">
        <f t="shared" si="3"/>
        <v>0</v>
      </c>
      <c r="H18" s="55">
        <f t="shared" si="3"/>
        <v>0</v>
      </c>
      <c r="I18" s="55">
        <f t="shared" si="3"/>
        <v>0</v>
      </c>
      <c r="J18" s="55">
        <f t="shared" si="3"/>
        <v>0</v>
      </c>
      <c r="K18" s="55">
        <f t="shared" si="3"/>
        <v>0</v>
      </c>
      <c r="L18" s="55">
        <f t="shared" si="3"/>
        <v>0</v>
      </c>
      <c r="M18" s="55">
        <f t="shared" si="3"/>
        <v>0</v>
      </c>
      <c r="N18" s="56">
        <f t="shared" si="3"/>
        <v>0</v>
      </c>
      <c r="O18" s="32"/>
      <c r="P18" s="46">
        <f>+SUM(C18:N18)</f>
        <v>-279850.99644380005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5.6" x14ac:dyDescent="0.3">
      <c r="A19" s="32"/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32"/>
      <c r="P19" s="46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5.6" x14ac:dyDescent="0.3">
      <c r="A20" s="32"/>
      <c r="B20" s="60" t="s">
        <v>20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.75" customHeight="1" x14ac:dyDescent="0.3">
      <c r="A21" s="32"/>
      <c r="B21" s="62" t="s">
        <v>21</v>
      </c>
      <c r="C21" s="63">
        <v>0</v>
      </c>
      <c r="D21" s="63">
        <v>119670</v>
      </c>
      <c r="E21" s="63">
        <v>35698.969069999999</v>
      </c>
      <c r="F21" s="63"/>
      <c r="G21" s="61"/>
      <c r="H21" s="61"/>
      <c r="I21" s="61"/>
      <c r="J21" s="61"/>
      <c r="K21" s="61"/>
      <c r="L21" s="61"/>
      <c r="M21" s="61"/>
      <c r="N21" s="61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.75" customHeight="1" x14ac:dyDescent="0.3">
      <c r="A22" s="32"/>
      <c r="B22" s="64" t="s">
        <v>24</v>
      </c>
      <c r="C22" s="63"/>
      <c r="D22" s="63"/>
      <c r="E22" s="61"/>
      <c r="F22" s="65"/>
      <c r="G22" s="61"/>
      <c r="H22" s="61"/>
      <c r="I22" s="61"/>
      <c r="J22" s="61"/>
      <c r="K22" s="61"/>
      <c r="L22" s="61"/>
      <c r="M22" s="61"/>
      <c r="N22" s="61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 x14ac:dyDescent="0.3">
      <c r="A23" s="32"/>
      <c r="B23" s="62" t="s">
        <v>25</v>
      </c>
      <c r="C23" s="63">
        <v>0</v>
      </c>
      <c r="D23" s="63">
        <v>0</v>
      </c>
      <c r="E23" s="61"/>
      <c r="F23" s="65"/>
      <c r="G23" s="65"/>
      <c r="H23" s="65"/>
      <c r="I23" s="61"/>
      <c r="J23" s="61"/>
      <c r="K23" s="61"/>
      <c r="L23" s="61"/>
      <c r="M23" s="61"/>
      <c r="N23" s="61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.75" customHeight="1" x14ac:dyDescent="0.3">
      <c r="A24" s="32"/>
      <c r="B24" s="62" t="s">
        <v>26</v>
      </c>
      <c r="C24" s="63">
        <v>0</v>
      </c>
      <c r="D24" s="63">
        <v>0</v>
      </c>
      <c r="E24" s="61"/>
      <c r="F24" s="61"/>
      <c r="G24" s="61"/>
      <c r="H24" s="61"/>
      <c r="I24" s="65"/>
      <c r="J24" s="65"/>
      <c r="K24" s="61"/>
      <c r="L24" s="61"/>
      <c r="M24" s="61"/>
      <c r="N24" s="61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.75" customHeight="1" thickBot="1" x14ac:dyDescent="0.35">
      <c r="A25" s="32"/>
      <c r="B25" s="62" t="s">
        <v>27</v>
      </c>
      <c r="C25" s="63">
        <v>0</v>
      </c>
      <c r="D25" s="63">
        <v>0</v>
      </c>
      <c r="E25" s="61"/>
      <c r="F25" s="61"/>
      <c r="G25" s="61"/>
      <c r="H25" s="61"/>
      <c r="I25" s="61"/>
      <c r="J25" s="65"/>
      <c r="K25" s="65"/>
      <c r="L25" s="65"/>
      <c r="M25" s="65"/>
      <c r="N25" s="65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.75" customHeight="1" thickBot="1" x14ac:dyDescent="0.35">
      <c r="A26" s="32"/>
      <c r="B26" s="66" t="s">
        <v>28</v>
      </c>
      <c r="C26" s="67">
        <f t="shared" ref="C26:N26" si="4">+SUM(C20:C25)</f>
        <v>0</v>
      </c>
      <c r="D26" s="67">
        <f t="shared" si="4"/>
        <v>119670</v>
      </c>
      <c r="E26" s="67">
        <f t="shared" si="4"/>
        <v>35698.969069999999</v>
      </c>
      <c r="F26" s="67">
        <f t="shared" si="4"/>
        <v>0</v>
      </c>
      <c r="G26" s="67">
        <f t="shared" si="4"/>
        <v>0</v>
      </c>
      <c r="H26" s="67">
        <f t="shared" si="4"/>
        <v>0</v>
      </c>
      <c r="I26" s="67">
        <f t="shared" si="4"/>
        <v>0</v>
      </c>
      <c r="J26" s="67">
        <f t="shared" si="4"/>
        <v>0</v>
      </c>
      <c r="K26" s="67">
        <f t="shared" si="4"/>
        <v>0</v>
      </c>
      <c r="L26" s="67">
        <f t="shared" si="4"/>
        <v>0</v>
      </c>
      <c r="M26" s="67">
        <f t="shared" si="4"/>
        <v>0</v>
      </c>
      <c r="N26" s="68">
        <f t="shared" si="4"/>
        <v>0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.75" customHeight="1" thickBot="1" x14ac:dyDescent="0.35">
      <c r="A27" s="32"/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  <c r="O27" s="32"/>
      <c r="P27" s="46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75" customHeight="1" thickBot="1" x14ac:dyDescent="0.35">
      <c r="A28" s="32"/>
      <c r="B28" s="69" t="s">
        <v>29</v>
      </c>
      <c r="C28" s="70">
        <f t="shared" ref="C28:N28" si="5">+C29+C30</f>
        <v>-22805.91359</v>
      </c>
      <c r="D28" s="70">
        <f t="shared" si="5"/>
        <v>-7942.5027030000001</v>
      </c>
      <c r="E28" s="70">
        <f t="shared" si="5"/>
        <v>-43677.692239999997</v>
      </c>
      <c r="F28" s="70">
        <f t="shared" si="5"/>
        <v>0</v>
      </c>
      <c r="G28" s="70">
        <f t="shared" si="5"/>
        <v>0</v>
      </c>
      <c r="H28" s="70">
        <f t="shared" si="5"/>
        <v>0</v>
      </c>
      <c r="I28" s="70">
        <f t="shared" si="5"/>
        <v>0</v>
      </c>
      <c r="J28" s="70">
        <f t="shared" si="5"/>
        <v>0</v>
      </c>
      <c r="K28" s="70">
        <f t="shared" si="5"/>
        <v>0</v>
      </c>
      <c r="L28" s="70">
        <f t="shared" si="5"/>
        <v>0</v>
      </c>
      <c r="M28" s="70">
        <f t="shared" si="5"/>
        <v>0</v>
      </c>
      <c r="N28" s="71">
        <f t="shared" si="5"/>
        <v>0</v>
      </c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.75" customHeight="1" x14ac:dyDescent="0.3">
      <c r="A29" s="32"/>
      <c r="B29" s="72" t="s">
        <v>30</v>
      </c>
      <c r="C29" s="73">
        <v>-22805.91359</v>
      </c>
      <c r="D29" s="73">
        <v>-7942.5027030000001</v>
      </c>
      <c r="E29" s="73">
        <v>-43677.692239999997</v>
      </c>
      <c r="F29" s="73"/>
      <c r="G29" s="73"/>
      <c r="H29" s="73"/>
      <c r="I29" s="73"/>
      <c r="J29" s="73"/>
      <c r="K29" s="73"/>
      <c r="L29" s="73"/>
      <c r="M29" s="73"/>
      <c r="N29" s="73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75" customHeight="1" thickBot="1" x14ac:dyDescent="0.35">
      <c r="A30" s="32"/>
      <c r="B30" s="74" t="s">
        <v>31</v>
      </c>
      <c r="C30" s="73">
        <v>0</v>
      </c>
      <c r="D30" s="73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5.75" customHeight="1" thickBot="1" x14ac:dyDescent="0.35">
      <c r="A31" s="32"/>
      <c r="B31" s="69" t="s">
        <v>32</v>
      </c>
      <c r="C31" s="70">
        <f t="shared" ref="C31:N31" si="6">+C32+C33</f>
        <v>0</v>
      </c>
      <c r="D31" s="70">
        <f t="shared" si="6"/>
        <v>0</v>
      </c>
      <c r="E31" s="70">
        <f t="shared" si="6"/>
        <v>0</v>
      </c>
      <c r="F31" s="70">
        <f t="shared" si="6"/>
        <v>0</v>
      </c>
      <c r="G31" s="70">
        <f t="shared" si="6"/>
        <v>0</v>
      </c>
      <c r="H31" s="70">
        <f t="shared" si="6"/>
        <v>0</v>
      </c>
      <c r="I31" s="70">
        <f t="shared" si="6"/>
        <v>0</v>
      </c>
      <c r="J31" s="70">
        <f t="shared" si="6"/>
        <v>0</v>
      </c>
      <c r="K31" s="70">
        <f t="shared" si="6"/>
        <v>0</v>
      </c>
      <c r="L31" s="70">
        <f t="shared" si="6"/>
        <v>0</v>
      </c>
      <c r="M31" s="70">
        <f t="shared" si="6"/>
        <v>0</v>
      </c>
      <c r="N31" s="71">
        <f t="shared" si="6"/>
        <v>0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.75" customHeight="1" x14ac:dyDescent="0.3">
      <c r="A32" s="32"/>
      <c r="B32" s="72" t="s">
        <v>33</v>
      </c>
      <c r="C32" s="73">
        <v>0</v>
      </c>
      <c r="D32" s="73">
        <v>0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.75" customHeight="1" x14ac:dyDescent="0.3">
      <c r="A33" s="32"/>
      <c r="B33" s="74" t="s">
        <v>34</v>
      </c>
      <c r="C33" s="73">
        <v>0</v>
      </c>
      <c r="D33" s="73">
        <v>0</v>
      </c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.75" customHeight="1" thickBot="1" x14ac:dyDescent="0.35">
      <c r="A34" s="32"/>
      <c r="B34" s="57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.75" customHeight="1" thickBot="1" x14ac:dyDescent="0.35">
      <c r="A35" s="32"/>
      <c r="B35" s="66" t="s">
        <v>35</v>
      </c>
      <c r="C35" s="77">
        <f t="shared" ref="C35:N35" si="7">+C18+C26+C28+C31</f>
        <v>-140930.00128500001</v>
      </c>
      <c r="D35" s="77">
        <f t="shared" si="7"/>
        <v>14826.4198867</v>
      </c>
      <c r="E35" s="77">
        <f t="shared" si="7"/>
        <v>-72804.554508500005</v>
      </c>
      <c r="F35" s="77">
        <f t="shared" si="7"/>
        <v>0</v>
      </c>
      <c r="G35" s="77">
        <f t="shared" si="7"/>
        <v>0</v>
      </c>
      <c r="H35" s="77">
        <f t="shared" si="7"/>
        <v>0</v>
      </c>
      <c r="I35" s="77">
        <f t="shared" si="7"/>
        <v>0</v>
      </c>
      <c r="J35" s="77">
        <f t="shared" si="7"/>
        <v>0</v>
      </c>
      <c r="K35" s="77">
        <f t="shared" si="7"/>
        <v>0</v>
      </c>
      <c r="L35" s="77">
        <f t="shared" si="7"/>
        <v>0</v>
      </c>
      <c r="M35" s="77">
        <f t="shared" si="7"/>
        <v>0</v>
      </c>
      <c r="N35" s="77">
        <f t="shared" si="7"/>
        <v>0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.75" customHeight="1" thickBot="1" x14ac:dyDescent="0.35">
      <c r="A36" s="32"/>
      <c r="B36" s="78" t="s">
        <v>36</v>
      </c>
      <c r="C36" s="67">
        <v>249457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.75" customHeight="1" thickBot="1" x14ac:dyDescent="0.35">
      <c r="A37" s="32"/>
      <c r="B37" s="66" t="s">
        <v>37</v>
      </c>
      <c r="C37" s="77">
        <f>+C35+C36</f>
        <v>108526.99871499999</v>
      </c>
      <c r="D37" s="77">
        <f t="shared" ref="D37:N37" si="8">+C37+D35</f>
        <v>123353.41860169999</v>
      </c>
      <c r="E37" s="77">
        <f t="shared" si="8"/>
        <v>50548.864093199983</v>
      </c>
      <c r="F37" s="77">
        <f t="shared" si="8"/>
        <v>50548.864093199983</v>
      </c>
      <c r="G37" s="77">
        <f t="shared" si="8"/>
        <v>50548.864093199983</v>
      </c>
      <c r="H37" s="77">
        <f t="shared" si="8"/>
        <v>50548.864093199983</v>
      </c>
      <c r="I37" s="77">
        <f t="shared" si="8"/>
        <v>50548.864093199983</v>
      </c>
      <c r="J37" s="77">
        <f t="shared" si="8"/>
        <v>50548.864093199983</v>
      </c>
      <c r="K37" s="77">
        <f t="shared" si="8"/>
        <v>50548.864093199983</v>
      </c>
      <c r="L37" s="77">
        <f t="shared" si="8"/>
        <v>50548.864093199983</v>
      </c>
      <c r="M37" s="77">
        <f t="shared" si="8"/>
        <v>50548.864093199983</v>
      </c>
      <c r="N37" s="77">
        <f t="shared" si="8"/>
        <v>50548.864093199983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.7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 customHeight="1" x14ac:dyDescent="0.3">
      <c r="A39" s="32"/>
      <c r="B39" s="32"/>
      <c r="C39" s="32"/>
      <c r="D39" s="32"/>
      <c r="E39" s="79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 customHeigh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.75" customHeigh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.75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.75" customHeight="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.75" customHeigh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75" customHeight="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.75" customHeigh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.75" customHeight="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.75" customHeigh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.75" customHeight="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.75" customHeight="1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.75" customHeight="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.75" customHeight="1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.75" customHeigh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5.75" customHeight="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.75" customHeight="1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.75" customHeight="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.75" customHeight="1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.75" customHeight="1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75" customHeight="1" x14ac:dyDescent="0.3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5.75" customHeight="1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.75" customHeight="1" x14ac:dyDescent="0.3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.75" customHeight="1" x14ac:dyDescent="0.3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.75" customHeight="1" x14ac:dyDescent="0.3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75" customHeight="1" x14ac:dyDescent="0.3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.75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.75" customHeight="1" x14ac:dyDescent="0.3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.75" customHeight="1" x14ac:dyDescent="0.3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.7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.75" customHeight="1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.75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.75" customHeight="1" x14ac:dyDescent="0.3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.75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.75" customHeight="1" x14ac:dyDescent="0.3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.75" customHeight="1" x14ac:dyDescent="0.3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.75" customHeight="1" x14ac:dyDescent="0.3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5.75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.75" customHeight="1" x14ac:dyDescent="0.3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5.75" customHeight="1" x14ac:dyDescent="0.3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.75" customHeight="1" x14ac:dyDescent="0.3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.75" customHeight="1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.75" customHeight="1" x14ac:dyDescent="0.3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.75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.7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.75" customHeight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.75" customHeight="1" x14ac:dyDescent="0.3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.75" customHeight="1" x14ac:dyDescent="0.3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.75" customHeight="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.75" customHeight="1" x14ac:dyDescent="0.3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.75" customHeight="1" x14ac:dyDescent="0.3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.75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.7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.7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.7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.7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.7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.7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.7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.7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.7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.7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.7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.7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.7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.7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.7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.7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.7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.7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.7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.7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.7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.7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.7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.7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.7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.7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5.7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.7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5.7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.7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5.7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5.7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5.7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.7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5.7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5.7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5.7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3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3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3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3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3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3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3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3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3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3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3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3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3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3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3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3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3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3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3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3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3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3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3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3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3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3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3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3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3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3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3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3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3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3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3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3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3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3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3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3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3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3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3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3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3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3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3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5.7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5.7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5.7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5.7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5.7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5.7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5.7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5.7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5.7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5.7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5.7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5.7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5.7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5.7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5.7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5.7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5.7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5.7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5.7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5.7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5.7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5.7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5.7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5.7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5.7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5.7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5.7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5.7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5.7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5.7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5.7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5.7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5.7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5.7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5.7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5.7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5.7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5.7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5.7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5.7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5.7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5.7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5.7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5.7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5.7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5.7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5.7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5.7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5.7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5.7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5.7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5.7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5.7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5.7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5.7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5.7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5.7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5.7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5.7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5.7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5.7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5.7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5.7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5.7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5.7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5.7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5.7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5.7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5.7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5.7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5.7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5.7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5.7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5.7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5.7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5.7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5.7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5.7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5.7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5.7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5.7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5.7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5.7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5.7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5.7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5.7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5.7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conditionalFormatting sqref="C37:N37">
    <cfRule type="cellIs" dxfId="1" priority="1" operator="lessThan">
      <formula>0</formula>
    </cfRule>
  </conditionalFormatting>
  <conditionalFormatting sqref="C35:N35">
    <cfRule type="cellIs" dxfId="0" priority="2" operator="lessThan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2021-04-30T18:00:12Z</dcterms:created>
  <dcterms:modified xsi:type="dcterms:W3CDTF">2021-04-30T18:44:33Z</dcterms:modified>
</cp:coreProperties>
</file>